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I15" i="1" s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9" i="1" l="1"/>
  <c r="I19" i="1"/>
  <c r="F10" i="1"/>
  <c r="F37" i="1" s="1"/>
  <c r="I10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<sst xmlns="http://schemas.openxmlformats.org/spreadsheetml/2006/main" count="66" uniqueCount="66">
  <si>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</si>
  <si>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</si>
  <si>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</si>
  <si>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</si>
  <si>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</si>
  <si>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</si>
  <si>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</si>
  <si>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</si>
  <si>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</si>
  <si>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</si>
  <si>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</si>
  <si>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</si>
  <si>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</si>
  <si>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</si>
  <si>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</si>
  <si>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</si>
  <si>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</si>
  <si>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</si>
  <si>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</si>
  <si>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</si>
  <si>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</si>
  <si>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</si>
  <si>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</si>
  <si>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</si>
  <si>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</si>
  <si>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</si>
  <si>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</si>
  <si>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</si>
  <si>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</si>
  <si>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</si>
  <si>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</si>
  <si>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</si>
  <si>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</si>
  <si>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</si>
  <si>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</si>
  <si>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</si>
  <si>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</si>
  <si>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</si>
  <si>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</si>
  <si>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</si>
  <si>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</si>
  <si>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</si>
  <si>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</si>
  <si>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</si>
  <si>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</si>
  <si>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</si>
  <si>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</si>
  <si>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</si>
  <si>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</si>
  <si>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</si>
  <si>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</si>
  <si>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</si>
  <si>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</si>
  <si>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</si>
  <si>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</si>
  <si>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</si>
  <si>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</si>
  <si>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</si>
  <si>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</si>
  <si>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</si>
  <si>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</si>
  <si>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</si>
  <si>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</si>
  <si>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</si>
  <si>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Manuel Doblado, Gto.
Gasto por Categoría Programática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</si>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</sst>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7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top"/>
    </xf>
  </cellXfs>
  <cellStyles count="25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B38" sqref="A1:I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169909584.98000002</v>
      </c>
      <c r="E10" s="18">
        <f>SUM(E11:E18)</f>
        <v>68565784.650000006</v>
      </c>
      <c r="F10" s="18">
        <f t="shared" ref="F10:I10" si="1">SUM(F11:F18)</f>
        <v>238475369.63</v>
      </c>
      <c r="G10" s="18">
        <f t="shared" si="1"/>
        <v>192071823.12</v>
      </c>
      <c r="H10" s="18">
        <f t="shared" si="1"/>
        <v>182112546.42000002</v>
      </c>
      <c r="I10" s="18">
        <f t="shared" si="1"/>
        <v>46403546.510000013</v>
      </c>
    </row>
    <row r="11" spans="1:9" x14ac:dyDescent="0.2">
      <c r="A11" s="27" t="s">
        <v>46</v>
      </c>
      <c r="B11" s="9"/>
      <c r="C11" s="3" t="s">
        <v>4</v>
      </c>
      <c r="D11" s="19">
        <v>133781164.06</v>
      </c>
      <c r="E11" s="19">
        <v>27900244.07</v>
      </c>
      <c r="F11" s="19">
        <f t="shared" ref="F11:F18" si="2">D11+E11</f>
        <v>161681408.13</v>
      </c>
      <c r="G11" s="19">
        <v>121000462.84999999</v>
      </c>
      <c r="H11" s="19">
        <v>113771935.98999999</v>
      </c>
      <c r="I11" s="19">
        <f t="shared" ref="I11:I18" si="3">F11-G11</f>
        <v>40680945.280000001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825472.03</v>
      </c>
      <c r="E15" s="19">
        <v>2017.29</v>
      </c>
      <c r="F15" s="19">
        <f t="shared" si="2"/>
        <v>827489.32000000007</v>
      </c>
      <c r="G15" s="19">
        <v>535664.19999999995</v>
      </c>
      <c r="H15" s="19">
        <v>529786.34</v>
      </c>
      <c r="I15" s="19">
        <f t="shared" si="3"/>
        <v>291825.12000000011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35302948.890000001</v>
      </c>
      <c r="E18" s="19">
        <v>40663523.289999999</v>
      </c>
      <c r="F18" s="19">
        <f t="shared" si="2"/>
        <v>75966472.180000007</v>
      </c>
      <c r="G18" s="19">
        <v>70535696.069999993</v>
      </c>
      <c r="H18" s="19">
        <v>67810824.090000004</v>
      </c>
      <c r="I18" s="19">
        <f t="shared" si="3"/>
        <v>5430776.1100000143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2032855.71</v>
      </c>
      <c r="E19" s="18">
        <f>SUM(E20:E22)</f>
        <v>-97396.31</v>
      </c>
      <c r="F19" s="18">
        <f t="shared" ref="F19:I19" si="4">SUM(F20:F22)</f>
        <v>1935459.4</v>
      </c>
      <c r="G19" s="18">
        <f t="shared" si="4"/>
        <v>1304051.8899999999</v>
      </c>
      <c r="H19" s="18">
        <f t="shared" si="4"/>
        <v>1290834.28</v>
      </c>
      <c r="I19" s="18">
        <f t="shared" si="4"/>
        <v>631407.51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2032855.71</v>
      </c>
      <c r="E21" s="19">
        <v>-97396.31</v>
      </c>
      <c r="F21" s="19">
        <f t="shared" si="5"/>
        <v>1935459.4</v>
      </c>
      <c r="G21" s="19">
        <v>1304051.8899999999</v>
      </c>
      <c r="H21" s="19">
        <v>1290834.28</v>
      </c>
      <c r="I21" s="19">
        <f t="shared" si="6"/>
        <v>631407.51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171942440.69000003</v>
      </c>
      <c r="E37" s="24">
        <f t="shared" ref="E37:I37" si="16">SUM(E7+E10+E19+E23+E26+E31)</f>
        <v>68468388.340000004</v>
      </c>
      <c r="F37" s="24">
        <f t="shared" si="16"/>
        <v>240410829.03</v>
      </c>
      <c r="G37" s="24">
        <f t="shared" si="16"/>
        <v>193375875.00999999</v>
      </c>
      <c r="H37" s="24">
        <f t="shared" si="16"/>
        <v>183403380.70000002</v>
      </c>
      <c r="I37" s="24">
        <f t="shared" si="16"/>
        <v>47034954.020000011</v>
      </c>
    </row>
    <row r="38" spans="1:9" ht="12" x14ac:dyDescent="0.2">
      <c r="B38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1.1299999999999999" right="0.70866141732283472" top="0.74803149606299213" bottom="0.74803149606299213" header="0.31496062992125984" footer="0.31496062992125984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2021-10-07T21:27:32Z</cp:lastPrinted>
  <dcterms:created xsi:type="dcterms:W3CDTF">2012-12-11T21:13:37Z</dcterms:created>
  <dcterms:modified xsi:type="dcterms:W3CDTF">2021-10-07T21:29:32Z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